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28.222\nn\05_美波庁舎\09_広域農道事業（阿南丹生谷地区）\Ｒ４年度\06_業務\01_Ｒ４波耕　広域　阿南丹生谷　南川百合測量業務\01_当初設計\06_PPI\"/>
    </mc:Choice>
  </mc:AlternateContent>
  <bookViews>
    <workbookView xWindow="0" yWindow="0" windowWidth="22785" windowHeight="9780"/>
  </bookViews>
  <sheets>
    <sheet name="業務委託費内訳書" sheetId="2" r:id="rId1"/>
  </sheets>
  <definedNames>
    <definedName name="_xlnm.Print_Area" localSheetId="0">業務委託費内訳書!$A$1:$G$50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業務委託費内訳書!$G$50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業務委託費内訳書!$I$50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  <c r="G45" i="2" s="1"/>
  <c r="G44" i="2" s="1"/>
  <c r="G43" i="2" s="1"/>
  <c r="G42" i="2" s="1"/>
  <c r="G37" i="2"/>
  <c r="G35" i="2"/>
  <c r="G33" i="2"/>
  <c r="G32" i="2"/>
  <c r="G31" i="2" s="1"/>
  <c r="G30" i="2" s="1"/>
  <c r="G23" i="2"/>
  <c r="G20" i="2"/>
  <c r="G15" i="2"/>
  <c r="G14" i="2" s="1"/>
  <c r="G13" i="2" s="1"/>
  <c r="G12" i="2" s="1"/>
  <c r="G11" i="2" s="1"/>
  <c r="G10" i="2" s="1"/>
  <c r="G49" i="2" s="1"/>
  <c r="G50" i="2" s="1"/>
</calcChain>
</file>

<file path=xl/sharedStrings.xml><?xml version="1.0" encoding="utf-8"?>
<sst xmlns="http://schemas.openxmlformats.org/spreadsheetml/2006/main" count="95" uniqueCount="54">
  <si>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</si>
  <si>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</si>
  <si>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</si>
  <si>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</si>
  <si>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</si>
  <si>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</si>
  <si>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</si>
  <si>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</si>
  <si>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</si>
  <si>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</si>
  <si>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</si>
  <si>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Ｒ４波耕　広域　阿南丹生谷　南川百合測量業務</t>
  </si>
  <si>
    <t>業務委託費内訳書</t>
    <phoneticPr fontId="8"/>
  </si>
  <si>
    <t>業務名</t>
    <phoneticPr fontId="2"/>
  </si>
  <si>
    <t>測量作業費
_x000D_</t>
  </si>
  <si>
    <t>式</t>
  </si>
  <si>
    <t>直接測量費
_x000D_</t>
  </si>
  <si>
    <t>直接人件費～機械経費
_x000D_</t>
  </si>
  <si>
    <t>測量費
_x000D_</t>
  </si>
  <si>
    <t>現地測量
_x000D_</t>
  </si>
  <si>
    <t>現地測量(Ⅰ)　起点部
_x000D_1/200,低山地,森林</t>
  </si>
  <si>
    <t>現地測量(Ⅱ)　起点部
_x000D_1/200,低山地,森林</t>
  </si>
  <si>
    <t>現地測量(Ⅰ)　終点部
_x000D_1/200,低山地,森林</t>
  </si>
  <si>
    <t>現地測量(Ⅱ)　終点部
_x000D_1/200,低山地,森林</t>
  </si>
  <si>
    <t>基準点測量
_x000D_</t>
  </si>
  <si>
    <t>３級基準点測量
_x000D_計上する,永久標識設置あり,森林,低山地</t>
  </si>
  <si>
    <t>点</t>
  </si>
  <si>
    <t>４級基準点測量
_x000D_計上しない,森林,低山地</t>
  </si>
  <si>
    <t>路線測量
_x000D_</t>
  </si>
  <si>
    <t>路線測量 作業計画
_x000D_</t>
  </si>
  <si>
    <t>業務</t>
  </si>
  <si>
    <t>路線測量 現地踏査
_x000D_低山地,森林</t>
  </si>
  <si>
    <t>km</t>
  </si>
  <si>
    <t>路線測量　縦断測量　起点部
_x000D_低山地,森林</t>
  </si>
  <si>
    <t>路線測量　横断測量　起点部
_x000D_低山地,森林</t>
  </si>
  <si>
    <t>路線測量　縦断測量　終点部
_x000D_低山地,森林</t>
  </si>
  <si>
    <t>路線測量　横断測量　終点部
_x000D_低山地,森林</t>
  </si>
  <si>
    <t>直接経費(電子成果･安全費除く)
_x000D_</t>
  </si>
  <si>
    <t>直接経費(電子成果・安全費除く)
_x000D_</t>
  </si>
  <si>
    <t>旅費交通費（測量）
_x000D_</t>
  </si>
  <si>
    <t>打合せ（測量旅費・交通費）
_x000D_</t>
  </si>
  <si>
    <t>回</t>
  </si>
  <si>
    <t>その他
_x000D_</t>
  </si>
  <si>
    <t>電子納品版業務報告書作成
_x000D_</t>
  </si>
  <si>
    <t>打合せ
_x000D_</t>
  </si>
  <si>
    <t>打合せ協議(測量業務)
_x000D_業務着手時打合せ</t>
  </si>
  <si>
    <t>打合せ協議(測量業務)
_x000D_中間打合せ</t>
  </si>
  <si>
    <t>打合せ協議(測量業務)
_x000D_成果物納入時打合せ</t>
  </si>
  <si>
    <t>直接経費（電子成果品作成費）
_x000D_</t>
  </si>
  <si>
    <t>技術管理費
_x000D_</t>
  </si>
  <si>
    <t>精度管理費
_x000D_</t>
  </si>
  <si>
    <t>精度管理費集計
_x000D_</t>
  </si>
  <si>
    <t>諸経費
_x000D_</t>
  </si>
  <si>
    <t>測量業務価格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</si>
</sst>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52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+G11+G48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+G12+G30+G41+G42</f>
        <v>0</v>
      </c>
      <c r="H11" s="2"/>
      <c r="I11" s="21">
        <v>2</v>
      </c>
      <c r="J11" s="21"/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18</v>
      </c>
      <c r="D14" s="29"/>
      <c r="E14" s="18" t="s">
        <v>15</v>
      </c>
      <c r="F14" s="19">
        <v>1</v>
      </c>
      <c r="G14" s="20">
        <f>+G15+G20+G23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19</v>
      </c>
      <c r="E15" s="18" t="s">
        <v>15</v>
      </c>
      <c r="F15" s="19">
        <v>1</v>
      </c>
      <c r="G15" s="20">
        <f>+G16+G17+G18+G19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2" t="s">
        <v>20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2" t="s">
        <v>21</v>
      </c>
      <c r="E17" s="18" t="s">
        <v>15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22</v>
      </c>
      <c r="E18" s="18" t="s">
        <v>15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2" t="s">
        <v>23</v>
      </c>
      <c r="E19" s="18" t="s">
        <v>15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2" t="s">
        <v>24</v>
      </c>
      <c r="E20" s="18" t="s">
        <v>15</v>
      </c>
      <c r="F20" s="19">
        <v>1</v>
      </c>
      <c r="G20" s="20">
        <f>+G21+G22</f>
        <v>0</v>
      </c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25</v>
      </c>
      <c r="E21" s="18" t="s">
        <v>26</v>
      </c>
      <c r="F21" s="19">
        <v>2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27</v>
      </c>
      <c r="E22" s="18" t="s">
        <v>26</v>
      </c>
      <c r="F22" s="19">
        <v>4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2" t="s">
        <v>28</v>
      </c>
      <c r="E23" s="18" t="s">
        <v>15</v>
      </c>
      <c r="F23" s="19">
        <v>1</v>
      </c>
      <c r="G23" s="20">
        <f>+G24+G25+G26+G27+G28+G29</f>
        <v>0</v>
      </c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2" t="s">
        <v>29</v>
      </c>
      <c r="E24" s="18" t="s">
        <v>30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31</v>
      </c>
      <c r="E25" s="18" t="s">
        <v>32</v>
      </c>
      <c r="F25" s="19">
        <v>0.1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33</v>
      </c>
      <c r="E26" s="18" t="s">
        <v>32</v>
      </c>
      <c r="F26" s="19">
        <v>0.05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34</v>
      </c>
      <c r="E27" s="18" t="s">
        <v>32</v>
      </c>
      <c r="F27" s="19">
        <v>0.05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17"/>
      <c r="C28" s="17"/>
      <c r="D28" s="32" t="s">
        <v>35</v>
      </c>
      <c r="E28" s="18" t="s">
        <v>32</v>
      </c>
      <c r="F28" s="19">
        <v>0.05</v>
      </c>
      <c r="G28" s="33"/>
      <c r="H28" s="2"/>
      <c r="I28" s="21">
        <v>19</v>
      </c>
      <c r="J28" s="21">
        <v>4</v>
      </c>
    </row>
    <row r="29" spans="1:10" ht="42" customHeight="1">
      <c r="A29" s="16"/>
      <c r="B29" s="17"/>
      <c r="C29" s="17"/>
      <c r="D29" s="32" t="s">
        <v>36</v>
      </c>
      <c r="E29" s="18" t="s">
        <v>32</v>
      </c>
      <c r="F29" s="19">
        <v>0.05</v>
      </c>
      <c r="G29" s="33"/>
      <c r="H29" s="2"/>
      <c r="I29" s="21">
        <v>20</v>
      </c>
      <c r="J29" s="21">
        <v>4</v>
      </c>
    </row>
    <row r="30" spans="1:10" ht="42" customHeight="1">
      <c r="A30" s="30" t="s">
        <v>37</v>
      </c>
      <c r="B30" s="28"/>
      <c r="C30" s="28"/>
      <c r="D30" s="29"/>
      <c r="E30" s="18" t="s">
        <v>15</v>
      </c>
      <c r="F30" s="19">
        <v>1</v>
      </c>
      <c r="G30" s="20">
        <f>+G31</f>
        <v>0</v>
      </c>
      <c r="H30" s="2"/>
      <c r="I30" s="21">
        <v>21</v>
      </c>
      <c r="J30" s="21">
        <v>1</v>
      </c>
    </row>
    <row r="31" spans="1:10" ht="42" customHeight="1">
      <c r="A31" s="16"/>
      <c r="B31" s="31" t="s">
        <v>38</v>
      </c>
      <c r="C31" s="28"/>
      <c r="D31" s="29"/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2</v>
      </c>
    </row>
    <row r="32" spans="1:10" ht="42" customHeight="1">
      <c r="A32" s="16"/>
      <c r="B32" s="17"/>
      <c r="C32" s="31" t="s">
        <v>38</v>
      </c>
      <c r="D32" s="29"/>
      <c r="E32" s="18" t="s">
        <v>15</v>
      </c>
      <c r="F32" s="19">
        <v>1</v>
      </c>
      <c r="G32" s="20">
        <f>+G33+G35+G37</f>
        <v>0</v>
      </c>
      <c r="H32" s="2"/>
      <c r="I32" s="21">
        <v>23</v>
      </c>
      <c r="J32" s="21">
        <v>3</v>
      </c>
    </row>
    <row r="33" spans="1:10" ht="42" customHeight="1">
      <c r="A33" s="16"/>
      <c r="B33" s="17"/>
      <c r="C33" s="17"/>
      <c r="D33" s="32" t="s">
        <v>39</v>
      </c>
      <c r="E33" s="18" t="s">
        <v>15</v>
      </c>
      <c r="F33" s="19">
        <v>1</v>
      </c>
      <c r="G33" s="20">
        <f>+G34</f>
        <v>0</v>
      </c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40</v>
      </c>
      <c r="E34" s="18" t="s">
        <v>41</v>
      </c>
      <c r="F34" s="19">
        <v>3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2" t="s">
        <v>42</v>
      </c>
      <c r="E35" s="18" t="s">
        <v>15</v>
      </c>
      <c r="F35" s="19">
        <v>1</v>
      </c>
      <c r="G35" s="20">
        <f>+G36</f>
        <v>0</v>
      </c>
      <c r="H35" s="2"/>
      <c r="I35" s="21">
        <v>26</v>
      </c>
      <c r="J35" s="21">
        <v>4</v>
      </c>
    </row>
    <row r="36" spans="1:10" ht="42" customHeight="1">
      <c r="A36" s="16"/>
      <c r="B36" s="17"/>
      <c r="C36" s="17"/>
      <c r="D36" s="32" t="s">
        <v>43</v>
      </c>
      <c r="E36" s="18" t="s">
        <v>15</v>
      </c>
      <c r="F36" s="19">
        <v>1</v>
      </c>
      <c r="G36" s="33"/>
      <c r="H36" s="2"/>
      <c r="I36" s="21">
        <v>27</v>
      </c>
      <c r="J36" s="21">
        <v>4</v>
      </c>
    </row>
    <row r="37" spans="1:10" ht="42" customHeight="1">
      <c r="A37" s="16"/>
      <c r="B37" s="17"/>
      <c r="C37" s="17"/>
      <c r="D37" s="32" t="s">
        <v>44</v>
      </c>
      <c r="E37" s="18" t="s">
        <v>15</v>
      </c>
      <c r="F37" s="19">
        <v>1</v>
      </c>
      <c r="G37" s="20">
        <f>+G38+G39+G40</f>
        <v>0</v>
      </c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45</v>
      </c>
      <c r="E38" s="18" t="s">
        <v>41</v>
      </c>
      <c r="F38" s="19">
        <v>1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46</v>
      </c>
      <c r="E39" s="18" t="s">
        <v>41</v>
      </c>
      <c r="F39" s="19">
        <v>1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47</v>
      </c>
      <c r="E40" s="18" t="s">
        <v>41</v>
      </c>
      <c r="F40" s="19">
        <v>1</v>
      </c>
      <c r="G40" s="33"/>
      <c r="H40" s="2"/>
      <c r="I40" s="21">
        <v>31</v>
      </c>
      <c r="J40" s="21">
        <v>4</v>
      </c>
    </row>
    <row r="41" spans="1:10" ht="42" customHeight="1">
      <c r="A41" s="30" t="s">
        <v>48</v>
      </c>
      <c r="B41" s="28"/>
      <c r="C41" s="28"/>
      <c r="D41" s="29"/>
      <c r="E41" s="18" t="s">
        <v>15</v>
      </c>
      <c r="F41" s="19">
        <v>1</v>
      </c>
      <c r="G41" s="33"/>
      <c r="H41" s="2"/>
      <c r="I41" s="21">
        <v>32</v>
      </c>
      <c r="J41" s="21"/>
    </row>
    <row r="42" spans="1:10" ht="42" customHeight="1">
      <c r="A42" s="30" t="s">
        <v>49</v>
      </c>
      <c r="B42" s="28"/>
      <c r="C42" s="28"/>
      <c r="D42" s="29"/>
      <c r="E42" s="18" t="s">
        <v>15</v>
      </c>
      <c r="F42" s="19">
        <v>1</v>
      </c>
      <c r="G42" s="20">
        <f>+G43</f>
        <v>0</v>
      </c>
      <c r="H42" s="2"/>
      <c r="I42" s="21">
        <v>33</v>
      </c>
      <c r="J42" s="21"/>
    </row>
    <row r="43" spans="1:10" ht="42" customHeight="1">
      <c r="A43" s="30" t="s">
        <v>50</v>
      </c>
      <c r="B43" s="28"/>
      <c r="C43" s="28"/>
      <c r="D43" s="29"/>
      <c r="E43" s="18" t="s">
        <v>15</v>
      </c>
      <c r="F43" s="19">
        <v>1</v>
      </c>
      <c r="G43" s="20">
        <f>+G44</f>
        <v>0</v>
      </c>
      <c r="H43" s="2"/>
      <c r="I43" s="21">
        <v>34</v>
      </c>
      <c r="J43" s="21">
        <v>1</v>
      </c>
    </row>
    <row r="44" spans="1:10" ht="42" customHeight="1">
      <c r="A44" s="16"/>
      <c r="B44" s="31" t="s">
        <v>50</v>
      </c>
      <c r="C44" s="28"/>
      <c r="D44" s="29"/>
      <c r="E44" s="18" t="s">
        <v>15</v>
      </c>
      <c r="F44" s="19">
        <v>1</v>
      </c>
      <c r="G44" s="20">
        <f>+G45</f>
        <v>0</v>
      </c>
      <c r="H44" s="2"/>
      <c r="I44" s="21">
        <v>35</v>
      </c>
      <c r="J44" s="21">
        <v>2</v>
      </c>
    </row>
    <row r="45" spans="1:10" ht="42" customHeight="1">
      <c r="A45" s="16"/>
      <c r="B45" s="17"/>
      <c r="C45" s="31" t="s">
        <v>50</v>
      </c>
      <c r="D45" s="29"/>
      <c r="E45" s="18" t="s">
        <v>15</v>
      </c>
      <c r="F45" s="19">
        <v>1</v>
      </c>
      <c r="G45" s="20">
        <f>+G46</f>
        <v>0</v>
      </c>
      <c r="H45" s="2"/>
      <c r="I45" s="21">
        <v>36</v>
      </c>
      <c r="J45" s="21">
        <v>3</v>
      </c>
    </row>
    <row r="46" spans="1:10" ht="42" customHeight="1">
      <c r="A46" s="16"/>
      <c r="B46" s="17"/>
      <c r="C46" s="17"/>
      <c r="D46" s="32" t="s">
        <v>50</v>
      </c>
      <c r="E46" s="18" t="s">
        <v>15</v>
      </c>
      <c r="F46" s="19">
        <v>1</v>
      </c>
      <c r="G46" s="20">
        <f>+G47</f>
        <v>0</v>
      </c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51</v>
      </c>
      <c r="E47" s="18" t="s">
        <v>15</v>
      </c>
      <c r="F47" s="19">
        <v>1</v>
      </c>
      <c r="G47" s="33"/>
      <c r="H47" s="2"/>
      <c r="I47" s="21">
        <v>38</v>
      </c>
      <c r="J47" s="21">
        <v>4</v>
      </c>
    </row>
    <row r="48" spans="1:10" ht="42" customHeight="1">
      <c r="A48" s="30" t="s">
        <v>52</v>
      </c>
      <c r="B48" s="28"/>
      <c r="C48" s="28"/>
      <c r="D48" s="29"/>
      <c r="E48" s="18" t="s">
        <v>15</v>
      </c>
      <c r="F48" s="19">
        <v>1</v>
      </c>
      <c r="G48" s="33"/>
      <c r="H48" s="2"/>
      <c r="I48" s="21">
        <v>39</v>
      </c>
      <c r="J48" s="21"/>
    </row>
    <row r="49" spans="1:10" ht="42" customHeight="1">
      <c r="A49" s="34" t="s">
        <v>53</v>
      </c>
      <c r="B49" s="35"/>
      <c r="C49" s="35"/>
      <c r="D49" s="36"/>
      <c r="E49" s="37" t="s">
        <v>15</v>
      </c>
      <c r="F49" s="38">
        <v>1</v>
      </c>
      <c r="G49" s="39">
        <f>+G10</f>
        <v>0</v>
      </c>
      <c r="H49" s="40"/>
      <c r="I49" s="41">
        <v>40</v>
      </c>
      <c r="J49" s="41">
        <v>30</v>
      </c>
    </row>
    <row r="50" spans="1:10" ht="42" customHeight="1">
      <c r="A50" s="22" t="s">
        <v>9</v>
      </c>
      <c r="B50" s="23"/>
      <c r="C50" s="23"/>
      <c r="D50" s="24"/>
      <c r="E50" s="25" t="s">
        <v>10</v>
      </c>
      <c r="F50" s="26" t="s">
        <v>10</v>
      </c>
      <c r="G50" s="27">
        <f>G49</f>
        <v>0</v>
      </c>
      <c r="I50" s="21">
        <v>41</v>
      </c>
      <c r="J50" s="21">
        <v>90</v>
      </c>
    </row>
    <row r="51" spans="1:10" ht="42" customHeight="1"/>
    <row r="52" spans="1:10" ht="42" customHeight="1"/>
  </sheetData>
  <sheetProtection algorithmName="SHA-512" hashValue="FUR/lkXn2m9nKnst2fkASNwC00cJuxuatzed22tiYBC7O31+h4/ywfav2NBjAdEQvP9XtXaGG9FoQcCDM+SRKg==" saltValue="JRxptUWOWv59ykZWb40t7A==" spinCount="100000" sheet="1" objects="1" scenarios="1"/>
  <mergeCells count="22">
    <mergeCell ref="C45:D45"/>
    <mergeCell ref="A48:D48"/>
    <mergeCell ref="A49:D49"/>
    <mergeCell ref="B31:D31"/>
    <mergeCell ref="C32:D32"/>
    <mergeCell ref="A41:D41"/>
    <mergeCell ref="A42:D42"/>
    <mergeCell ref="A43:D43"/>
    <mergeCell ref="B44:D44"/>
    <mergeCell ref="A50:D50"/>
    <mergeCell ref="A10:D10"/>
    <mergeCell ref="A11:D11"/>
    <mergeCell ref="A12:D12"/>
    <mergeCell ref="B13:D13"/>
    <mergeCell ref="C14:D14"/>
    <mergeCell ref="A30:D30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dcterms:created xsi:type="dcterms:W3CDTF">2022-11-02T09:26:00Z</dcterms:created>
  <dcterms:modified xsi:type="dcterms:W3CDTF">2022-11-02T09:26:38Z</dcterms:modified>
</cp:coreProperties>
</file>